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mthu01\Documents\DOC. ESCRITORIO\FABIOLA 2022 EDL\PROCESO EDL ANUAL\INFORMES\GERENCIA PÚBLICA\"/>
    </mc:Choice>
  </mc:AlternateContent>
  <xr:revisionPtr revIDLastSave="0" documentId="13_ncr:1_{5065F7F2-1665-4EF5-91E5-B821ED1C3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VEL DIRECTIVO GERENCIA PUBLIC" sheetId="9" r:id="rId1"/>
  </sheets>
  <externalReferences>
    <externalReference r:id="rId2"/>
  </externalReferences>
  <definedNames>
    <definedName name="_xlnm._FilterDatabase" localSheetId="0" hidden="1">'NIVEL DIRECTIVO GERENCIA PUBLIC'!$A$8:$GC$31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9" l="1"/>
  <c r="N9" i="9"/>
  <c r="N10" i="9" s="1"/>
  <c r="O9" i="9" l="1"/>
  <c r="O8" i="9"/>
</calcChain>
</file>

<file path=xl/sharedStrings.xml><?xml version="1.0" encoding="utf-8"?>
<sst xmlns="http://schemas.openxmlformats.org/spreadsheetml/2006/main" count="143" uniqueCount="62">
  <si>
    <t>No.</t>
  </si>
  <si>
    <t>DOCUMENTO DE IDENTIFICACIÓN 
C.C. / C.E /P.E./ PA</t>
  </si>
  <si>
    <t xml:space="preserve">N° IDENTIFICACIÓN
</t>
  </si>
  <si>
    <t xml:space="preserve">APELLIDOS Y NOMBRES
</t>
  </si>
  <si>
    <t>DENOMINACIÓN DEL EMPLEO</t>
  </si>
  <si>
    <t>CÓDIGO</t>
  </si>
  <si>
    <t>C.C</t>
  </si>
  <si>
    <t>JEFE DE OFICINA</t>
  </si>
  <si>
    <t>006</t>
  </si>
  <si>
    <t>05</t>
  </si>
  <si>
    <t>USSA RUIZ DIANA CAROLINA</t>
  </si>
  <si>
    <t>CASTELLANOS LONDOÑO DAYRA IANOVA</t>
  </si>
  <si>
    <t>LOPEZ GUERRERO ANDREA</t>
  </si>
  <si>
    <t>ESCOBAR PERDOMO NICOLAS EDUARDO</t>
  </si>
  <si>
    <t xml:space="preserve">JEFE DE OFICINA </t>
  </si>
  <si>
    <t>LOPEZ PIMIENTO SANDRA</t>
  </si>
  <si>
    <t>BELTRÁN RODRIGUEZ JAMES FERNANDO</t>
  </si>
  <si>
    <t xml:space="preserve">DIRECTOR OPERATIVO </t>
  </si>
  <si>
    <t>009</t>
  </si>
  <si>
    <t>PIRAGAUTA GUTIERREZ YANITH</t>
  </si>
  <si>
    <t>DIRECTOR TECNICO</t>
  </si>
  <si>
    <t>HUERTAS ROJAS DANIEL ALEXANDER</t>
  </si>
  <si>
    <t>RABA SIERRA ANA MARGARET</t>
  </si>
  <si>
    <t xml:space="preserve">DIRECTOR TECNICO  </t>
  </si>
  <si>
    <t>NIETO HERNANDEZ MARTHA LUCIA</t>
  </si>
  <si>
    <t>DIRECTOR ADMINISTRATIVO</t>
  </si>
  <si>
    <t>ROA RUTH STELLA</t>
  </si>
  <si>
    <t>DIRECTOR FINANCIERO</t>
  </si>
  <si>
    <t xml:space="preserve">TABARES RAMIREZ NANCY STELLA </t>
  </si>
  <si>
    <t>PINILLA PINILLA GLORIA MARITZA</t>
  </si>
  <si>
    <t xml:space="preserve">DIRECTOR TECNICO </t>
  </si>
  <si>
    <t>CABRERA CALDERÓN RUBY LILIANA</t>
  </si>
  <si>
    <t xml:space="preserve">SUBGERENTE </t>
  </si>
  <si>
    <t>090</t>
  </si>
  <si>
    <t>07</t>
  </si>
  <si>
    <t>MURILLO HIGUERA REYES</t>
  </si>
  <si>
    <t xml:space="preserve">
GRADO
</t>
  </si>
  <si>
    <t>DIRECCIÓN DE GESTIÓN DEL TALENTO HUMANO</t>
  </si>
  <si>
    <t>SUBRED INTEGRADA DE SERVICIOS DE SALUD SUR E.S.E.</t>
  </si>
  <si>
    <t xml:space="preserve">OSERVACIONES </t>
  </si>
  <si>
    <t>PENDIENTE</t>
  </si>
  <si>
    <t>NO APLICA</t>
  </si>
  <si>
    <t>EVALUACIÓN 2021</t>
  </si>
  <si>
    <t>CONCERTACIÓN 2022</t>
  </si>
  <si>
    <t>PENDIENTE CONCERTACIÓN  EN MEDIO FÍSICO</t>
  </si>
  <si>
    <t>PENDIENTE EVALUACIÓN 2021 Y A LA FECHA DE RETIRO.  PENDIENTE CONCERTACIÓN  EN MEDIO FÍSICO</t>
  </si>
  <si>
    <t>PENDIENTE EVALUACIÓN 2021 .  PENDIENTE CONCERTACIÓN  EN MEDIO FÍSICO</t>
  </si>
  <si>
    <t xml:space="preserve">EVALUACIÓN DE  ACUERDOS DE  GESTIÓN   2021 Y CONCERTACIÓN 2022 GERENTES PÚBLICOS  </t>
  </si>
  <si>
    <r>
      <t xml:space="preserve">ELABORÓ: FABIOLA BAUTISTA LÓPEZ
</t>
    </r>
    <r>
      <rPr>
        <sz val="12"/>
        <rFont val="Calibri"/>
        <family val="2"/>
        <scheme val="minor"/>
      </rPr>
      <t xml:space="preserve">Profesional Especializado 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Evaluación del Desempeño Laboral
Dirección de Gestiòn del Talento Humano
Subred Integrada de Servicios de Salud Sur ESE</t>
    </r>
  </si>
  <si>
    <t>SI</t>
  </si>
  <si>
    <t xml:space="preserve">SI </t>
  </si>
  <si>
    <t>Corte: DICIEMBRE  31 DE 2021</t>
  </si>
  <si>
    <t>TORRES RODRIGUEZ ANDRES FELIPE</t>
  </si>
  <si>
    <t>PENDIENTE EVALUACIÓN   EN MEDIO FÍSICO</t>
  </si>
  <si>
    <t xml:space="preserve">NIVEL PROFESIONAL </t>
  </si>
  <si>
    <t>FUNCIONARIOS</t>
  </si>
  <si>
    <t>PORCENTAJE</t>
  </si>
  <si>
    <t>GERENTES PÚBLICOS  EVALUADOS</t>
  </si>
  <si>
    <t>GERENTES PUBLICOS  PENDIENTES DE EVALUAR</t>
  </si>
  <si>
    <t>TOTAL GERENTES PUBLICOS EVALUABLES</t>
  </si>
  <si>
    <t>Fuente: Oficina Asesora de Desarrollo Institucional</t>
  </si>
  <si>
    <t xml:space="preserve">PROMEDIO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</si>
</sst>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\ _P_t_s_-;\-* #,##0\ _P_t_s_-;_-* &quot;-&quot;??\ _P_t_s_-;_-@_-"/>
    <numFmt numFmtId="170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84">
    <xf numFmtId="0" fontId="0" fillId="0" borderId="0" xfId="0"/>
    <xf numFmtId="165" fontId="3" fillId="3" borderId="0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1" xfId="5" applyFont="1" applyFill="1" applyBorder="1" applyAlignment="1">
      <alignment vertical="center" wrapText="1"/>
    </xf>
    <xf numFmtId="0" fontId="6" fillId="3" borderId="1" xfId="5" applyFont="1" applyFill="1" applyBorder="1" applyAlignment="1">
      <alignment horizontal="center" vertical="center" wrapText="1"/>
    </xf>
    <xf numFmtId="3" fontId="6" fillId="3" borderId="1" xfId="5" applyNumberFormat="1" applyFont="1" applyFill="1" applyBorder="1" applyAlignment="1">
      <alignment horizontal="right" vertical="center" wrapText="1"/>
    </xf>
    <xf numFmtId="49" fontId="6" fillId="3" borderId="1" xfId="5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7" fillId="0" borderId="0" xfId="0" applyFont="1"/>
    <xf numFmtId="2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3" fontId="8" fillId="3" borderId="0" xfId="0" applyNumberFormat="1" applyFont="1" applyFill="1" applyAlignment="1">
      <alignment horizontal="center"/>
    </xf>
    <xf numFmtId="0" fontId="8" fillId="3" borderId="0" xfId="0" applyFont="1" applyFill="1"/>
    <xf numFmtId="1" fontId="7" fillId="3" borderId="0" xfId="0" applyNumberFormat="1" applyFont="1" applyFill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9" fontId="7" fillId="0" borderId="0" xfId="2" applyFont="1"/>
    <xf numFmtId="0" fontId="8" fillId="3" borderId="0" xfId="0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0" fillId="3" borderId="0" xfId="0" applyFill="1" applyBorder="1"/>
    <xf numFmtId="0" fontId="7" fillId="3" borderId="0" xfId="0" applyFont="1" applyFill="1" applyBorder="1"/>
    <xf numFmtId="3" fontId="8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7" fillId="0" borderId="0" xfId="0" applyFont="1" applyBorder="1"/>
    <xf numFmtId="3" fontId="8" fillId="3" borderId="0" xfId="0" applyNumberFormat="1" applyFont="1" applyFill="1" applyBorder="1" applyAlignment="1">
      <alignment horizontal="center"/>
    </xf>
    <xf numFmtId="0" fontId="8" fillId="3" borderId="0" xfId="0" applyFont="1" applyFill="1" applyBorder="1"/>
    <xf numFmtId="0" fontId="10" fillId="3" borderId="0" xfId="0" applyFont="1" applyFill="1" applyBorder="1" applyAlignment="1"/>
    <xf numFmtId="49" fontId="6" fillId="3" borderId="4" xfId="3" applyNumberFormat="1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4" xfId="0" applyFont="1" applyFill="1" applyBorder="1" applyAlignment="1">
      <alignment wrapText="1"/>
    </xf>
    <xf numFmtId="0" fontId="7" fillId="3" borderId="10" xfId="0" applyFont="1" applyFill="1" applyBorder="1"/>
    <xf numFmtId="0" fontId="6" fillId="3" borderId="11" xfId="5" applyFont="1" applyFill="1" applyBorder="1" applyAlignment="1">
      <alignment vertical="center" wrapText="1"/>
    </xf>
    <xf numFmtId="0" fontId="6" fillId="3" borderId="11" xfId="5" applyFont="1" applyFill="1" applyBorder="1" applyAlignment="1">
      <alignment horizontal="center" vertical="center" wrapText="1"/>
    </xf>
    <xf numFmtId="3" fontId="6" fillId="3" borderId="11" xfId="5" applyNumberFormat="1" applyFont="1" applyFill="1" applyBorder="1" applyAlignment="1">
      <alignment horizontal="right" vertical="center" wrapText="1"/>
    </xf>
    <xf numFmtId="49" fontId="6" fillId="3" borderId="11" xfId="5" applyNumberFormat="1" applyFont="1" applyFill="1" applyBorder="1" applyAlignment="1">
      <alignment horizontal="center" vertical="center" wrapText="1"/>
    </xf>
    <xf numFmtId="49" fontId="6" fillId="3" borderId="12" xfId="3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/>
    <xf numFmtId="0" fontId="8" fillId="3" borderId="0" xfId="0" applyFont="1" applyFill="1" applyAlignment="1"/>
    <xf numFmtId="0" fontId="0" fillId="3" borderId="0" xfId="0" applyFill="1" applyAlignment="1"/>
    <xf numFmtId="0" fontId="7" fillId="3" borderId="1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3" borderId="0" xfId="0" applyFill="1" applyBorder="1" applyAlignment="1"/>
    <xf numFmtId="0" fontId="0" fillId="3" borderId="0" xfId="0" applyFill="1" applyBorder="1" applyAlignment="1">
      <alignment wrapText="1"/>
    </xf>
    <xf numFmtId="0" fontId="0" fillId="3" borderId="0" xfId="0" applyFill="1" applyAlignment="1">
      <alignment horizontal="left"/>
    </xf>
    <xf numFmtId="0" fontId="7" fillId="3" borderId="10" xfId="0" applyFont="1" applyFill="1" applyBorder="1" applyAlignment="1">
      <alignment horizontal="center"/>
    </xf>
    <xf numFmtId="14" fontId="6" fillId="3" borderId="1" xfId="5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/>
    </xf>
    <xf numFmtId="165" fontId="4" fillId="4" borderId="7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165" fontId="3" fillId="4" borderId="8" xfId="1" applyNumberFormat="1" applyFont="1" applyFill="1" applyBorder="1" applyAlignment="1">
      <alignment horizontal="center" vertical="center" wrapText="1"/>
    </xf>
    <xf numFmtId="165" fontId="3" fillId="4" borderId="5" xfId="1" applyNumberFormat="1" applyFont="1" applyFill="1" applyBorder="1" applyAlignment="1">
      <alignment horizontal="center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165" fontId="3" fillId="4" borderId="9" xfId="1" applyNumberFormat="1" applyFont="1" applyFill="1" applyBorder="1" applyAlignment="1">
      <alignment horizontal="center" vertical="center" wrapText="1"/>
    </xf>
    <xf numFmtId="165" fontId="3" fillId="4" borderId="7" xfId="1" applyNumberFormat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/>
    <xf numFmtId="165" fontId="4" fillId="4" borderId="8" xfId="1" applyNumberFormat="1" applyFont="1" applyFill="1" applyBorder="1" applyAlignment="1">
      <alignment horizontal="center" vertical="center"/>
    </xf>
    <xf numFmtId="165" fontId="4" fillId="4" borderId="5" xfId="1" applyNumberFormat="1" applyFont="1" applyFill="1" applyBorder="1" applyAlignment="1">
      <alignment horizontal="center" vertical="center"/>
    </xf>
    <xf numFmtId="165" fontId="4" fillId="4" borderId="6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horizontal="right" vertical="center"/>
    </xf>
    <xf numFmtId="9" fontId="14" fillId="0" borderId="17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right" vertical="center"/>
    </xf>
    <xf numFmtId="9" fontId="13" fillId="0" borderId="17" xfId="0" applyNumberFormat="1" applyFont="1" applyBorder="1" applyAlignment="1">
      <alignment horizontal="right" vertical="center"/>
    </xf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/>
    <xf numFmtId="0" fontId="9" fillId="3" borderId="0" xfId="0" applyFont="1" applyFill="1" applyAlignment="1">
      <alignment wrapText="1"/>
    </xf>
    <xf numFmtId="0" fontId="4" fillId="3" borderId="3" xfId="0" applyFont="1" applyFill="1" applyBorder="1" applyAlignment="1"/>
    <xf numFmtId="0" fontId="12" fillId="3" borderId="0" xfId="0" applyFont="1" applyFill="1"/>
    <xf numFmtId="170" fontId="12" fillId="3" borderId="0" xfId="0" applyNumberFormat="1" applyFont="1" applyFill="1" applyAlignment="1">
      <alignment horizontal="center"/>
    </xf>
  </cellXfs>
  <cellStyles count="7">
    <cellStyle name="Bueno" xfId="3" builtinId="26"/>
    <cellStyle name="Millares" xfId="1" builtinId="3"/>
    <cellStyle name="Millares 2" xfId="4" xr:uid="{00000000-0005-0000-0000-000002000000}"/>
    <cellStyle name="Millares 6" xfId="6" xr:uid="{00000000-0005-0000-0000-000003000000}"/>
    <cellStyle name="Normal" xfId="0" builtinId="0"/>
    <cellStyle name="Normal 10" xfId="5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ACUERDOS </a:t>
            </a:r>
            <a:r>
              <a:rPr lang="en-US" baseline="0"/>
              <a:t> DE GESTIÓN 2021</a:t>
            </a:r>
            <a:endParaRPr lang="en-US"/>
          </a:p>
        </c:rich>
      </c:tx>
      <c:layout>
        <c:manualLayout>
          <c:xMode val="edge"/>
          <c:yMode val="edge"/>
          <c:x val="0.14377860439313866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'NIVEL DIRECTIVO GERENCIA PUBLIC'!$O$7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'NIVEL DIRECTIVO GERENCIA PUBLIC'!$M$8:$M$9</c:f>
              <c:strCache>
                <c:ptCount val="2"/>
                <c:pt idx="0">
                  <c:v>GERENTES PÚBLICOS  EVALUADOS</c:v>
                </c:pt>
                <c:pt idx="1">
                  <c:v>GERENTES PUBLICOS  PENDIENTES DE EVALUAR</c:v>
                </c:pt>
              </c:strCache>
            </c:strRef>
          </c:cat>
          <c:val>
            <c:numRef>
              <c:f>'NIVEL DIRECTIVO GERENCIA PUBLIC'!$O$8:$O$9</c:f>
              <c:numCache>
                <c:formatCode>0%</c:formatCode>
                <c:ptCount val="2"/>
                <c:pt idx="0">
                  <c:v>0.53333333333333333</c:v>
                </c:pt>
                <c:pt idx="1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84-41CC-B2F5-E089D5C089A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2</xdr:col>
      <xdr:colOff>838200</xdr:colOff>
      <xdr:row>4</xdr:row>
      <xdr:rowOff>76200</xdr:rowOff>
    </xdr:to>
    <xdr:pic>
      <xdr:nvPicPr>
        <xdr:cNvPr id="2" name="1 Imagen" descr="LOGO SUBRED.png">
          <a:extLst>
            <a:ext uri="{FF2B5EF4-FFF2-40B4-BE49-F238E27FC236}">
              <a16:creationId xmlns:a16="http://schemas.microsoft.com/office/drawing/2014/main" id="{B4D1736D-4918-4EE4-8E72-60D3CBC01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685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12</xdr:row>
      <xdr:rowOff>0</xdr:rowOff>
    </xdr:from>
    <xdr:to>
      <xdr:col>15</xdr:col>
      <xdr:colOff>42332</xdr:colOff>
      <xdr:row>19</xdr:row>
      <xdr:rowOff>33867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0E581E-A884-47DD-A92D-662CDB2A2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thu01/Documents/DOC.%20ESCRITORIO/FABIOLA%202022%20EDL/PROCESO%20EDL%20ANUAL/INFORMES/EG%202021-2022/INFORME%20EVALUACI&#210;N%20DE%20LA%20GESTI&#211;N%202021-2022%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"/>
      <sheetName val="NIVEL PROFESIONAL"/>
      <sheetName val="NIVEL TECNICO"/>
      <sheetName val="NIVEL ASISTENCIAL"/>
    </sheetNames>
    <sheetDataSet>
      <sheetData sheetId="0"/>
      <sheetData sheetId="1">
        <row r="6">
          <cell r="Q6" t="str">
            <v>PORCENTAJE</v>
          </cell>
        </row>
        <row r="7">
          <cell r="O7" t="str">
            <v xml:space="preserve">EVALUADOS SIN PLAN DE MEJORAMIENTO </v>
          </cell>
          <cell r="Q7">
            <v>0.98888888888888893</v>
          </cell>
        </row>
        <row r="8">
          <cell r="O8" t="str">
            <v>EVALUADOS CON PLAN DE MEJORAMIENTO</v>
          </cell>
          <cell r="Q8">
            <v>1.1111111111111112E-2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D946-337A-4743-A2C1-937AAE4DDBB3}">
  <dimension ref="A1:GC37"/>
  <sheetViews>
    <sheetView tabSelected="1" topLeftCell="B7" zoomScale="90" zoomScaleNormal="90" workbookViewId="0">
      <selection activeCell="I26" sqref="I26"/>
    </sheetView>
  </sheetViews>
  <sheetFormatPr baseColWidth="10" defaultRowHeight="24.95" customHeight="1" x14ac:dyDescent="0.25"/>
  <cols>
    <col min="1" max="1" width="4.5703125" style="2" customWidth="1"/>
    <col min="2" max="2" width="11.42578125" style="2"/>
    <col min="3" max="3" width="18" style="2" customWidth="1"/>
    <col min="4" max="4" width="32.140625" style="2" bestFit="1" customWidth="1"/>
    <col min="5" max="5" width="22.85546875" style="2" bestFit="1" customWidth="1"/>
    <col min="6" max="7" width="12.85546875" style="2" customWidth="1"/>
    <col min="8" max="8" width="12.85546875" style="40" customWidth="1"/>
    <col min="9" max="9" width="18.140625" style="49" customWidth="1"/>
    <col min="10" max="10" width="55" style="2" customWidth="1"/>
    <col min="11" max="11" width="12.85546875" style="21" customWidth="1"/>
    <col min="12" max="12" width="11.42578125" style="2"/>
    <col min="13" max="13" width="40.85546875" style="2" customWidth="1"/>
    <col min="14" max="14" width="14.85546875" style="2" bestFit="1" customWidth="1"/>
    <col min="15" max="16384" width="11.42578125" style="2"/>
  </cols>
  <sheetData>
    <row r="1" spans="1:185" ht="15" customHeight="1" x14ac:dyDescent="0.25">
      <c r="A1" s="11"/>
      <c r="B1" s="11"/>
      <c r="C1" s="11"/>
      <c r="D1" s="64" t="s">
        <v>38</v>
      </c>
      <c r="E1" s="64"/>
      <c r="F1" s="64"/>
      <c r="G1" s="64"/>
      <c r="H1" s="65"/>
      <c r="I1" s="64"/>
      <c r="J1" s="64"/>
      <c r="K1" s="25"/>
      <c r="L1" s="10"/>
      <c r="M1" s="10"/>
      <c r="N1" s="16"/>
      <c r="O1" s="10"/>
      <c r="P1" s="10"/>
      <c r="Q1" s="10"/>
      <c r="R1" s="10"/>
      <c r="S1" s="10"/>
      <c r="T1" s="10"/>
      <c r="U1" s="17"/>
      <c r="V1" s="17"/>
      <c r="W1" s="9"/>
      <c r="X1" s="17"/>
      <c r="Y1" s="9"/>
      <c r="Z1" s="9"/>
      <c r="AA1" s="17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</row>
    <row r="2" spans="1:185" ht="15" customHeight="1" x14ac:dyDescent="0.25">
      <c r="A2" s="11"/>
      <c r="B2" s="12"/>
      <c r="C2" s="11"/>
      <c r="D2" s="64" t="s">
        <v>37</v>
      </c>
      <c r="E2" s="64"/>
      <c r="F2" s="64"/>
      <c r="G2" s="64"/>
      <c r="H2" s="65"/>
      <c r="I2" s="64"/>
      <c r="J2" s="64"/>
      <c r="K2" s="25"/>
      <c r="L2" s="10"/>
      <c r="M2" s="10"/>
      <c r="N2" s="16"/>
      <c r="O2" s="10"/>
      <c r="P2" s="10"/>
      <c r="Q2" s="10"/>
      <c r="R2" s="10"/>
      <c r="S2" s="10"/>
      <c r="T2" s="10"/>
      <c r="U2" s="17"/>
      <c r="V2" s="17"/>
      <c r="W2" s="9"/>
      <c r="X2" s="17"/>
      <c r="Y2" s="9"/>
      <c r="Z2" s="9"/>
      <c r="AA2" s="17"/>
      <c r="AB2" s="18"/>
      <c r="AC2" s="18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</row>
    <row r="3" spans="1:185" ht="15" customHeight="1" x14ac:dyDescent="0.25">
      <c r="A3" s="11"/>
      <c r="B3" s="11"/>
      <c r="C3" s="11"/>
      <c r="D3" s="64" t="s">
        <v>47</v>
      </c>
      <c r="E3" s="64"/>
      <c r="F3" s="64"/>
      <c r="G3" s="64"/>
      <c r="H3" s="65"/>
      <c r="I3" s="64"/>
      <c r="J3" s="64"/>
      <c r="K3" s="25"/>
      <c r="L3" s="10"/>
      <c r="M3" s="10"/>
      <c r="N3" s="16"/>
      <c r="O3" s="10"/>
      <c r="P3" s="10"/>
      <c r="Q3" s="10"/>
      <c r="R3" s="10"/>
      <c r="S3" s="10"/>
      <c r="T3" s="10"/>
      <c r="U3" s="17"/>
      <c r="V3" s="17"/>
      <c r="W3" s="9"/>
      <c r="X3" s="17"/>
      <c r="Y3" s="9"/>
      <c r="Z3" s="9"/>
      <c r="AA3" s="17"/>
      <c r="AB3" s="18"/>
      <c r="AC3" s="18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</row>
    <row r="4" spans="1:185" ht="15" customHeight="1" x14ac:dyDescent="0.25">
      <c r="A4" s="11"/>
      <c r="B4" s="13"/>
      <c r="C4" s="9"/>
      <c r="D4" s="14"/>
      <c r="E4" s="14"/>
      <c r="F4" s="14"/>
      <c r="G4" s="14"/>
      <c r="H4" s="38"/>
      <c r="I4" s="23"/>
      <c r="J4" s="14"/>
      <c r="K4" s="26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9"/>
      <c r="AA4" s="17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</row>
    <row r="5" spans="1:185" ht="24.95" customHeight="1" thickBot="1" x14ac:dyDescent="0.3">
      <c r="A5" s="28" t="s">
        <v>51</v>
      </c>
      <c r="B5" s="28"/>
      <c r="C5" s="15"/>
      <c r="D5" s="15"/>
      <c r="E5" s="14"/>
      <c r="F5" s="7"/>
      <c r="G5" s="7"/>
      <c r="H5" s="39"/>
      <c r="I5" s="24"/>
      <c r="J5" s="15"/>
      <c r="K5" s="27"/>
      <c r="L5" s="19"/>
      <c r="M5" s="19"/>
      <c r="N5" s="20"/>
      <c r="O5" s="19"/>
      <c r="P5" s="19"/>
      <c r="Q5" s="19"/>
      <c r="R5" s="19"/>
      <c r="S5" s="19"/>
      <c r="T5" s="19"/>
      <c r="U5" s="19"/>
      <c r="V5" s="19"/>
      <c r="W5" s="15"/>
      <c r="X5" s="19"/>
      <c r="Y5" s="15"/>
      <c r="Z5" s="15"/>
      <c r="AA5" s="19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</row>
    <row r="6" spans="1:185" s="1" customFormat="1" ht="24.95" customHeight="1" thickBot="1" x14ac:dyDescent="0.3">
      <c r="A6" s="59" t="s">
        <v>0</v>
      </c>
      <c r="B6" s="61" t="s">
        <v>1</v>
      </c>
      <c r="C6" s="61" t="s">
        <v>2</v>
      </c>
      <c r="D6" s="61" t="s">
        <v>3</v>
      </c>
      <c r="E6" s="61" t="s">
        <v>4</v>
      </c>
      <c r="F6" s="61" t="s">
        <v>5</v>
      </c>
      <c r="G6" s="57" t="s">
        <v>36</v>
      </c>
      <c r="H6" s="68" t="s">
        <v>42</v>
      </c>
      <c r="I6" s="54" t="s">
        <v>43</v>
      </c>
      <c r="J6" s="66" t="s">
        <v>39</v>
      </c>
    </row>
    <row r="7" spans="1:185" s="1" customFormat="1" ht="60.75" customHeight="1" thickBot="1" x14ac:dyDescent="0.3">
      <c r="A7" s="60"/>
      <c r="B7" s="62"/>
      <c r="C7" s="62"/>
      <c r="D7" s="62"/>
      <c r="E7" s="62"/>
      <c r="F7" s="62"/>
      <c r="G7" s="58"/>
      <c r="H7" s="69"/>
      <c r="I7" s="55"/>
      <c r="J7" s="67"/>
      <c r="M7" s="70" t="s">
        <v>54</v>
      </c>
      <c r="N7" s="71" t="s">
        <v>55</v>
      </c>
      <c r="O7" s="71" t="s">
        <v>56</v>
      </c>
    </row>
    <row r="8" spans="1:185" s="8" customFormat="1" ht="30.75" customHeight="1" thickBot="1" x14ac:dyDescent="0.3">
      <c r="A8" s="32">
        <v>1</v>
      </c>
      <c r="B8" s="34" t="s">
        <v>6</v>
      </c>
      <c r="C8" s="35">
        <v>52327716</v>
      </c>
      <c r="D8" s="33" t="s">
        <v>10</v>
      </c>
      <c r="E8" s="33" t="s">
        <v>7</v>
      </c>
      <c r="F8" s="36" t="s">
        <v>8</v>
      </c>
      <c r="G8" s="37" t="s">
        <v>9</v>
      </c>
      <c r="H8" s="50">
        <v>96</v>
      </c>
      <c r="I8" s="43" t="s">
        <v>40</v>
      </c>
      <c r="J8" s="30" t="s">
        <v>44</v>
      </c>
      <c r="K8" s="22"/>
      <c r="M8" s="72" t="s">
        <v>57</v>
      </c>
      <c r="N8" s="73">
        <v>8</v>
      </c>
      <c r="O8" s="74">
        <f>+N8/N10</f>
        <v>0.53333333333333333</v>
      </c>
    </row>
    <row r="9" spans="1:185" s="8" customFormat="1" ht="30.75" customHeight="1" thickBot="1" x14ac:dyDescent="0.3">
      <c r="A9" s="32">
        <v>2</v>
      </c>
      <c r="B9" s="4" t="s">
        <v>6</v>
      </c>
      <c r="C9" s="5">
        <v>52470935</v>
      </c>
      <c r="D9" s="3" t="s">
        <v>11</v>
      </c>
      <c r="E9" s="3" t="s">
        <v>7</v>
      </c>
      <c r="F9" s="6" t="s">
        <v>8</v>
      </c>
      <c r="G9" s="29" t="s">
        <v>9</v>
      </c>
      <c r="H9" s="41">
        <v>100</v>
      </c>
      <c r="I9" s="42" t="s">
        <v>40</v>
      </c>
      <c r="J9" s="30" t="s">
        <v>44</v>
      </c>
      <c r="K9" s="22"/>
      <c r="M9" s="72" t="s">
        <v>58</v>
      </c>
      <c r="N9" s="73">
        <f>COUNTIF(I:I,"SI")</f>
        <v>7</v>
      </c>
      <c r="O9" s="74">
        <f>+N9/N10</f>
        <v>0.46666666666666667</v>
      </c>
    </row>
    <row r="10" spans="1:185" s="8" customFormat="1" ht="30.75" customHeight="1" thickBot="1" x14ac:dyDescent="0.3">
      <c r="A10" s="32">
        <v>3</v>
      </c>
      <c r="B10" s="4" t="s">
        <v>6</v>
      </c>
      <c r="C10" s="5">
        <v>52506868</v>
      </c>
      <c r="D10" s="3" t="s">
        <v>12</v>
      </c>
      <c r="E10" s="3" t="s">
        <v>7</v>
      </c>
      <c r="F10" s="6" t="s">
        <v>8</v>
      </c>
      <c r="G10" s="29" t="s">
        <v>9</v>
      </c>
      <c r="H10" s="41">
        <v>100</v>
      </c>
      <c r="I10" s="42" t="s">
        <v>40</v>
      </c>
      <c r="J10" s="30" t="s">
        <v>44</v>
      </c>
      <c r="K10" s="22"/>
      <c r="M10" s="75" t="s">
        <v>59</v>
      </c>
      <c r="N10" s="76">
        <f>SUM(N8:N9)</f>
        <v>15</v>
      </c>
      <c r="O10" s="77">
        <v>1</v>
      </c>
    </row>
    <row r="11" spans="1:185" s="8" customFormat="1" ht="30.75" customHeight="1" thickBot="1" x14ac:dyDescent="0.3">
      <c r="A11" s="32">
        <v>4</v>
      </c>
      <c r="B11" s="4" t="s">
        <v>6</v>
      </c>
      <c r="C11" s="5">
        <v>11301591</v>
      </c>
      <c r="D11" s="3" t="s">
        <v>13</v>
      </c>
      <c r="E11" s="3" t="s">
        <v>14</v>
      </c>
      <c r="F11" s="6" t="s">
        <v>8</v>
      </c>
      <c r="G11" s="29" t="s">
        <v>9</v>
      </c>
      <c r="H11" s="41">
        <v>100</v>
      </c>
      <c r="I11" s="42" t="s">
        <v>40</v>
      </c>
      <c r="J11" s="30" t="s">
        <v>44</v>
      </c>
      <c r="K11" s="22"/>
    </row>
    <row r="12" spans="1:185" s="8" customFormat="1" ht="30.75" customHeight="1" thickBot="1" x14ac:dyDescent="0.3">
      <c r="A12" s="32">
        <v>5</v>
      </c>
      <c r="B12" s="4" t="s">
        <v>6</v>
      </c>
      <c r="C12" s="5">
        <v>65732772</v>
      </c>
      <c r="D12" s="3" t="s">
        <v>15</v>
      </c>
      <c r="E12" s="3" t="s">
        <v>7</v>
      </c>
      <c r="F12" s="6" t="s">
        <v>8</v>
      </c>
      <c r="G12" s="29" t="s">
        <v>9</v>
      </c>
      <c r="H12" s="41">
        <v>100</v>
      </c>
      <c r="I12" s="42" t="s">
        <v>40</v>
      </c>
      <c r="J12" s="30" t="s">
        <v>44</v>
      </c>
      <c r="K12" s="22"/>
    </row>
    <row r="13" spans="1:185" s="8" customFormat="1" ht="26.25" customHeight="1" thickBot="1" x14ac:dyDescent="0.3">
      <c r="A13" s="32">
        <v>6</v>
      </c>
      <c r="B13" s="4" t="s">
        <v>6</v>
      </c>
      <c r="C13" s="5">
        <v>80793154</v>
      </c>
      <c r="D13" s="3" t="s">
        <v>16</v>
      </c>
      <c r="E13" s="3" t="s">
        <v>17</v>
      </c>
      <c r="F13" s="6" t="s">
        <v>18</v>
      </c>
      <c r="G13" s="29" t="s">
        <v>9</v>
      </c>
      <c r="H13" s="41" t="s">
        <v>41</v>
      </c>
      <c r="I13" s="42" t="s">
        <v>49</v>
      </c>
      <c r="J13" s="30" t="s">
        <v>44</v>
      </c>
      <c r="K13" s="22"/>
    </row>
    <row r="14" spans="1:185" s="8" customFormat="1" ht="30.75" customHeight="1" thickBot="1" x14ac:dyDescent="0.3">
      <c r="A14" s="32">
        <v>7</v>
      </c>
      <c r="B14" s="4" t="s">
        <v>6</v>
      </c>
      <c r="C14" s="5">
        <v>46372453</v>
      </c>
      <c r="D14" s="3" t="s">
        <v>19</v>
      </c>
      <c r="E14" s="3" t="s">
        <v>20</v>
      </c>
      <c r="F14" s="6" t="s">
        <v>18</v>
      </c>
      <c r="G14" s="29" t="s">
        <v>9</v>
      </c>
      <c r="H14" s="41" t="s">
        <v>40</v>
      </c>
      <c r="I14" s="42" t="s">
        <v>49</v>
      </c>
      <c r="J14" s="31" t="s">
        <v>45</v>
      </c>
      <c r="K14" s="22"/>
    </row>
    <row r="15" spans="1:185" s="8" customFormat="1" ht="30.75" customHeight="1" thickBot="1" x14ac:dyDescent="0.3">
      <c r="A15" s="32">
        <v>8</v>
      </c>
      <c r="B15" s="4" t="s">
        <v>6</v>
      </c>
      <c r="C15" s="5">
        <v>1022325376</v>
      </c>
      <c r="D15" s="3" t="s">
        <v>21</v>
      </c>
      <c r="E15" s="3" t="s">
        <v>20</v>
      </c>
      <c r="F15" s="6" t="s">
        <v>18</v>
      </c>
      <c r="G15" s="29" t="s">
        <v>9</v>
      </c>
      <c r="H15" s="41" t="s">
        <v>40</v>
      </c>
      <c r="I15" s="42" t="s">
        <v>49</v>
      </c>
      <c r="J15" s="31" t="s">
        <v>46</v>
      </c>
      <c r="K15" s="22"/>
    </row>
    <row r="16" spans="1:185" s="8" customFormat="1" ht="32.25" customHeight="1" thickBot="1" x14ac:dyDescent="0.3">
      <c r="A16" s="32">
        <v>9</v>
      </c>
      <c r="B16" s="4" t="s">
        <v>6</v>
      </c>
      <c r="C16" s="5">
        <v>52429906</v>
      </c>
      <c r="D16" s="3" t="s">
        <v>22</v>
      </c>
      <c r="E16" s="3" t="s">
        <v>23</v>
      </c>
      <c r="F16" s="6" t="s">
        <v>18</v>
      </c>
      <c r="G16" s="29" t="s">
        <v>9</v>
      </c>
      <c r="H16" s="41" t="s">
        <v>40</v>
      </c>
      <c r="I16" s="42" t="s">
        <v>49</v>
      </c>
      <c r="J16" s="31" t="s">
        <v>46</v>
      </c>
      <c r="K16" s="22"/>
    </row>
    <row r="17" spans="1:11" s="8" customFormat="1" ht="30.75" customHeight="1" thickBot="1" x14ac:dyDescent="0.3">
      <c r="A17" s="32">
        <v>10</v>
      </c>
      <c r="B17" s="4" t="s">
        <v>6</v>
      </c>
      <c r="C17" s="5">
        <v>52261493</v>
      </c>
      <c r="D17" s="3" t="s">
        <v>24</v>
      </c>
      <c r="E17" s="3" t="s">
        <v>25</v>
      </c>
      <c r="F17" s="6" t="s">
        <v>18</v>
      </c>
      <c r="G17" s="29" t="s">
        <v>9</v>
      </c>
      <c r="H17" s="41" t="s">
        <v>40</v>
      </c>
      <c r="I17" s="42" t="s">
        <v>49</v>
      </c>
      <c r="J17" s="31" t="s">
        <v>46</v>
      </c>
      <c r="K17" s="22"/>
    </row>
    <row r="18" spans="1:11" s="8" customFormat="1" ht="30.75" customHeight="1" thickBot="1" x14ac:dyDescent="0.3">
      <c r="A18" s="32">
        <v>11</v>
      </c>
      <c r="B18" s="4" t="s">
        <v>6</v>
      </c>
      <c r="C18" s="5">
        <v>51974386</v>
      </c>
      <c r="D18" s="3" t="s">
        <v>26</v>
      </c>
      <c r="E18" s="51" t="s">
        <v>17</v>
      </c>
      <c r="F18" s="6" t="s">
        <v>18</v>
      </c>
      <c r="G18" s="29" t="s">
        <v>9</v>
      </c>
      <c r="H18" s="41" t="s">
        <v>40</v>
      </c>
      <c r="I18" s="42" t="s">
        <v>49</v>
      </c>
      <c r="J18" s="31" t="s">
        <v>46</v>
      </c>
      <c r="K18" s="22"/>
    </row>
    <row r="19" spans="1:11" s="8" customFormat="1" ht="30.75" customHeight="1" thickBot="1" x14ac:dyDescent="0.3">
      <c r="A19" s="32">
        <v>12</v>
      </c>
      <c r="B19" s="4" t="s">
        <v>6</v>
      </c>
      <c r="C19" s="5">
        <v>81717297</v>
      </c>
      <c r="D19" s="3" t="s">
        <v>52</v>
      </c>
      <c r="E19" s="3" t="s">
        <v>27</v>
      </c>
      <c r="F19" s="6" t="s">
        <v>18</v>
      </c>
      <c r="G19" s="29" t="s">
        <v>9</v>
      </c>
      <c r="H19" s="41">
        <v>99</v>
      </c>
      <c r="I19" s="42" t="s">
        <v>41</v>
      </c>
      <c r="J19" s="30" t="s">
        <v>53</v>
      </c>
      <c r="K19" s="22"/>
    </row>
    <row r="20" spans="1:11" s="8" customFormat="1" ht="30.75" customHeight="1" thickBot="1" x14ac:dyDescent="0.3">
      <c r="A20" s="32">
        <v>13</v>
      </c>
      <c r="B20" s="4" t="s">
        <v>6</v>
      </c>
      <c r="C20" s="5">
        <v>24718057</v>
      </c>
      <c r="D20" s="3" t="s">
        <v>28</v>
      </c>
      <c r="E20" s="3" t="s">
        <v>20</v>
      </c>
      <c r="F20" s="6" t="s">
        <v>18</v>
      </c>
      <c r="G20" s="29" t="s">
        <v>9</v>
      </c>
      <c r="H20" s="41" t="s">
        <v>40</v>
      </c>
      <c r="I20" s="42" t="s">
        <v>50</v>
      </c>
      <c r="J20" s="31" t="s">
        <v>45</v>
      </c>
      <c r="K20" s="22"/>
    </row>
    <row r="21" spans="1:11" s="8" customFormat="1" ht="30.75" customHeight="1" thickBot="1" x14ac:dyDescent="0.3">
      <c r="A21" s="32">
        <v>14</v>
      </c>
      <c r="B21" s="4" t="s">
        <v>6</v>
      </c>
      <c r="C21" s="5">
        <v>51968976</v>
      </c>
      <c r="D21" s="3" t="s">
        <v>29</v>
      </c>
      <c r="E21" s="3" t="s">
        <v>30</v>
      </c>
      <c r="F21" s="6" t="s">
        <v>18</v>
      </c>
      <c r="G21" s="29" t="s">
        <v>9</v>
      </c>
      <c r="H21" s="41" t="s">
        <v>40</v>
      </c>
      <c r="I21" s="42" t="s">
        <v>49</v>
      </c>
      <c r="J21" s="31" t="s">
        <v>46</v>
      </c>
      <c r="K21" s="22"/>
    </row>
    <row r="22" spans="1:11" s="8" customFormat="1" ht="32.25" customHeight="1" thickBot="1" x14ac:dyDescent="0.3">
      <c r="A22" s="32">
        <v>15</v>
      </c>
      <c r="B22" s="4" t="s">
        <v>6</v>
      </c>
      <c r="C22" s="5">
        <v>51813533</v>
      </c>
      <c r="D22" s="3" t="s">
        <v>31</v>
      </c>
      <c r="E22" s="3" t="s">
        <v>32</v>
      </c>
      <c r="F22" s="6" t="s">
        <v>33</v>
      </c>
      <c r="G22" s="29" t="s">
        <v>34</v>
      </c>
      <c r="H22" s="41">
        <v>105</v>
      </c>
      <c r="I22" s="42" t="s">
        <v>40</v>
      </c>
      <c r="J22" s="30" t="s">
        <v>44</v>
      </c>
      <c r="K22" s="22"/>
    </row>
    <row r="23" spans="1:11" s="8" customFormat="1" ht="30.75" customHeight="1" x14ac:dyDescent="0.25">
      <c r="A23" s="32">
        <v>16</v>
      </c>
      <c r="B23" s="4" t="s">
        <v>6</v>
      </c>
      <c r="C23" s="5">
        <v>19412289</v>
      </c>
      <c r="D23" s="3" t="s">
        <v>35</v>
      </c>
      <c r="E23" s="3" t="s">
        <v>32</v>
      </c>
      <c r="F23" s="6" t="s">
        <v>33</v>
      </c>
      <c r="G23" s="29" t="s">
        <v>34</v>
      </c>
      <c r="H23" s="41">
        <v>105</v>
      </c>
      <c r="I23" s="42" t="s">
        <v>40</v>
      </c>
      <c r="J23" s="30" t="s">
        <v>44</v>
      </c>
      <c r="K23" s="22"/>
    </row>
    <row r="24" spans="1:11" ht="24.95" customHeight="1" x14ac:dyDescent="0.25">
      <c r="B24" s="79" t="s">
        <v>60</v>
      </c>
      <c r="C24" s="79"/>
      <c r="D24" s="79"/>
      <c r="E24" s="79"/>
      <c r="F24" s="81" t="s">
        <v>61</v>
      </c>
      <c r="G24" s="82"/>
      <c r="H24" s="83">
        <f>+(H8+H9+H10+H11+H12+H19+H22+H23)/8</f>
        <v>100.625</v>
      </c>
      <c r="K24" s="2"/>
    </row>
    <row r="25" spans="1:11" ht="24.95" customHeight="1" x14ac:dyDescent="0.25">
      <c r="B25" s="78"/>
      <c r="C25" s="78"/>
      <c r="D25" s="78"/>
      <c r="E25" s="78"/>
      <c r="F25" s="78"/>
      <c r="H25" s="52"/>
      <c r="I25" s="52"/>
      <c r="K25" s="2"/>
    </row>
    <row r="26" spans="1:11" ht="84" customHeight="1" x14ac:dyDescent="0.25">
      <c r="B26" s="63" t="s">
        <v>48</v>
      </c>
      <c r="C26" s="63"/>
      <c r="D26" s="63"/>
      <c r="E26" s="80"/>
      <c r="F26" s="80"/>
      <c r="H26" s="44"/>
      <c r="I26" s="44"/>
      <c r="J26" s="21"/>
      <c r="K26" s="2"/>
    </row>
    <row r="27" spans="1:11" ht="24.95" customHeight="1" x14ac:dyDescent="0.25">
      <c r="H27" s="44"/>
      <c r="I27" s="44"/>
      <c r="J27" s="21"/>
      <c r="K27" s="2"/>
    </row>
    <row r="28" spans="1:11" ht="24.95" customHeight="1" x14ac:dyDescent="0.25">
      <c r="H28" s="45"/>
      <c r="I28" s="46"/>
      <c r="J28" s="21"/>
      <c r="K28" s="2"/>
    </row>
    <row r="29" spans="1:11" ht="24.95" customHeight="1" x14ac:dyDescent="0.25">
      <c r="H29" s="44"/>
      <c r="I29" s="44"/>
      <c r="J29" s="21"/>
      <c r="K29" s="2"/>
    </row>
    <row r="30" spans="1:11" ht="24.95" customHeight="1" x14ac:dyDescent="0.25">
      <c r="H30" s="44"/>
      <c r="I30" s="44"/>
      <c r="J30" s="21"/>
      <c r="K30" s="2"/>
    </row>
    <row r="31" spans="1:11" ht="24.95" customHeight="1" x14ac:dyDescent="0.25">
      <c r="H31" s="44"/>
      <c r="I31" s="44"/>
      <c r="J31" s="21"/>
      <c r="K31" s="2"/>
    </row>
    <row r="32" spans="1:11" ht="24.95" customHeight="1" x14ac:dyDescent="0.25">
      <c r="H32" s="47"/>
      <c r="I32" s="44"/>
      <c r="J32" s="48"/>
    </row>
    <row r="33" spans="2:4" ht="24.95" customHeight="1" x14ac:dyDescent="0.25">
      <c r="B33" s="56"/>
      <c r="C33" s="56"/>
      <c r="D33" s="56"/>
    </row>
    <row r="34" spans="2:4" ht="15.75" customHeight="1" x14ac:dyDescent="0.25">
      <c r="B34" s="53"/>
      <c r="C34" s="53"/>
      <c r="D34" s="53"/>
    </row>
    <row r="35" spans="2:4" ht="10.5" customHeight="1" x14ac:dyDescent="0.25">
      <c r="B35" s="53"/>
      <c r="C35" s="53"/>
      <c r="D35" s="53"/>
    </row>
    <row r="36" spans="2:4" ht="12" customHeight="1" x14ac:dyDescent="0.25">
      <c r="B36" s="53"/>
      <c r="C36" s="53"/>
      <c r="D36" s="53"/>
    </row>
    <row r="37" spans="2:4" ht="12.75" customHeight="1" x14ac:dyDescent="0.25">
      <c r="B37" s="53"/>
      <c r="C37" s="53"/>
      <c r="D37" s="53"/>
    </row>
  </sheetData>
  <mergeCells count="19">
    <mergeCell ref="D1:J1"/>
    <mergeCell ref="D2:J2"/>
    <mergeCell ref="D3:J3"/>
    <mergeCell ref="F6:F7"/>
    <mergeCell ref="J6:J7"/>
    <mergeCell ref="H6:H7"/>
    <mergeCell ref="A6:A7"/>
    <mergeCell ref="B6:B7"/>
    <mergeCell ref="C6:C7"/>
    <mergeCell ref="D6:D7"/>
    <mergeCell ref="E6:E7"/>
    <mergeCell ref="B34:D34"/>
    <mergeCell ref="B35:D35"/>
    <mergeCell ref="B36:D36"/>
    <mergeCell ref="B37:D37"/>
    <mergeCell ref="I6:I7"/>
    <mergeCell ref="B33:D33"/>
    <mergeCell ref="G6:G7"/>
    <mergeCell ref="B26:D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DIRECTIVO GERENCIA 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ADMSGP01</dc:creator>
  <cp:lastModifiedBy>admthu01</cp:lastModifiedBy>
  <dcterms:created xsi:type="dcterms:W3CDTF">2022-01-12T16:41:36Z</dcterms:created>
  <dcterms:modified xsi:type="dcterms:W3CDTF">2022-06-17T18:21:54Z</dcterms:modified>
</cp:coreProperties>
</file>